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17 ML - Prameny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9" i="15" l="1"/>
  <c r="G25" i="15"/>
  <c r="G23" i="15"/>
  <c r="G8" i="15"/>
  <c r="G18" i="15" l="1"/>
  <c r="G22" i="15" l="1"/>
  <c r="G17" i="15" l="1"/>
  <c r="G16" i="15"/>
  <c r="G12" i="15"/>
  <c r="G13" i="15"/>
  <c r="G14" i="15"/>
  <c r="G15" i="15"/>
  <c r="G24" i="15"/>
  <c r="G19" i="15" l="1"/>
  <c r="G28" i="15" l="1"/>
  <c r="G35" i="15" s="1"/>
</calcChain>
</file>

<file path=xl/sharedStrings.xml><?xml version="1.0" encoding="utf-8"?>
<sst xmlns="http://schemas.openxmlformats.org/spreadsheetml/2006/main" count="56" uniqueCount="46">
  <si>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</si>
  <si>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</si>
  <si>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</si>
  <si>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</si>
  <si>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</si>
  <si>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</si>
  <si>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</si>
  <si>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</si>
  <si>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</si>
  <si>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</si>
  <si>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</si>
  <si>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</si>
  <si>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</si>
  <si>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</si>
  <si>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</si>
  <si>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</si>
  <si>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</si>
  <si>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</si>
  <si>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</si>
  <si>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</si>
  <si>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</si>
  <si>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</si>
  <si>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</si>
  <si>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</si>
  <si>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</si>
  <si>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</si>
  <si>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</si>
  <si>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</si>
  <si>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</si>
  <si>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</si>
  <si>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</si>
  <si>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</si>
  <si>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</si>
  <si>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</si>
  <si>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</si>
  <si>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</si>
  <si>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Asfaltový beton vrstva obrusná ACO 11S (modifikovaný asfalt) tl. 50 mm</t>
  </si>
  <si>
    <t>Vodorovné dopravní značení - vodící čára šířky 125 mm - barva</t>
  </si>
  <si>
    <t>Doplnění krajnic vhodným materiálem</t>
  </si>
  <si>
    <t>Oprava krytu silnice III/2117 Mar. Lázně - Prameny</t>
  </si>
  <si>
    <t>Odstranění živičného podkladu frézováním do tl. 30 mm bez překážek v trase s naložením, vč. zametení podkladu, cca 50% plochy</t>
  </si>
  <si>
    <t>Řezání stávajícího živičného krytu hl. do 50 mm (napojení nového a starého krytu)</t>
  </si>
  <si>
    <t>Sanace krajů vozovky - odfrézování poškozených krajů do hloubky 80 mm, spojovací postřik 0,7 kg/m2, položení geomříže  a provedení výsprav z asf.betonu ACL 16</t>
  </si>
  <si>
    <t>m2</t>
  </si>
  <si>
    <t>Sanace poškozených úseků (neúnosná místa vozovky) cca  10% z celkové plochy - stejná technologie jako oprava poškozených krajů vozovky</t>
  </si>
  <si>
    <t>Provedení vyrovnávek ACL 16+, cca 60% opravované plochy v průměrné tl.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</si>
</sst>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00B0F0"/>
      <name val="Arial"/>
      <family val="2"/>
      <charset val="238"/>
    </font>
    <font>
      <b/>
      <sz val="12"/>
      <color indexed="7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9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3"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zoomScaleNormal="100" workbookViewId="0">
      <selection activeCell="J15" sqref="J15"/>
    </sheetView>
  </sheetViews>
  <sheetFormatPr defaultRowHeight="12.75" x14ac:dyDescent="0.2"/>
  <cols>
    <col min="3" max="3" width="99.7109375" customWidth="1"/>
    <col min="6" max="6" width="9.5703125" bestFit="1" customWidth="1"/>
    <col min="7" max="7" width="17.28515625" customWidth="1"/>
  </cols>
  <sheetData>
    <row r="2" spans="1:7" ht="15.75" x14ac:dyDescent="0.25">
      <c r="A2" s="43" t="s">
        <v>32</v>
      </c>
      <c r="C2" s="52" t="s">
        <v>39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2" t="s">
        <v>3</v>
      </c>
      <c r="E4" s="42" t="s">
        <v>4</v>
      </c>
      <c r="F4" s="54" t="s">
        <v>5</v>
      </c>
      <c r="G4" s="55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33</v>
      </c>
      <c r="D8" s="18" t="s">
        <v>20</v>
      </c>
      <c r="E8" s="33">
        <v>1</v>
      </c>
      <c r="F8" s="44"/>
      <c r="G8" s="10">
        <f t="shared" ref="G8:G9" si="0">E8*F8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40</v>
      </c>
      <c r="D12" s="18" t="s">
        <v>22</v>
      </c>
      <c r="E12" s="33">
        <v>4000</v>
      </c>
      <c r="F12" s="9"/>
      <c r="G12" s="10">
        <f t="shared" ref="G12:G18" si="1">E12*F12</f>
        <v>0</v>
      </c>
    </row>
    <row r="13" spans="1:7" x14ac:dyDescent="0.2">
      <c r="A13" s="15">
        <v>3</v>
      </c>
      <c r="B13" s="16"/>
      <c r="C13" s="29" t="s">
        <v>41</v>
      </c>
      <c r="D13" s="18" t="s">
        <v>19</v>
      </c>
      <c r="E13" s="33">
        <v>12</v>
      </c>
      <c r="F13" s="9"/>
      <c r="G13" s="10">
        <f t="shared" si="1"/>
        <v>0</v>
      </c>
    </row>
    <row r="14" spans="1:7" x14ac:dyDescent="0.2">
      <c r="A14" s="15">
        <v>4</v>
      </c>
      <c r="B14" s="16"/>
      <c r="C14" s="29" t="s">
        <v>34</v>
      </c>
      <c r="D14" s="18" t="s">
        <v>22</v>
      </c>
      <c r="E14" s="33">
        <v>8640</v>
      </c>
      <c r="F14" s="9"/>
      <c r="G14" s="10">
        <f t="shared" si="1"/>
        <v>0</v>
      </c>
    </row>
    <row r="15" spans="1:7" x14ac:dyDescent="0.2">
      <c r="A15" s="15">
        <v>5</v>
      </c>
      <c r="B15" s="16"/>
      <c r="C15" s="29" t="s">
        <v>36</v>
      </c>
      <c r="D15" s="18" t="s">
        <v>22</v>
      </c>
      <c r="E15" s="33">
        <v>8640</v>
      </c>
      <c r="F15" s="9"/>
      <c r="G15" s="10">
        <f t="shared" si="1"/>
        <v>0</v>
      </c>
    </row>
    <row r="16" spans="1:7" ht="22.5" x14ac:dyDescent="0.2">
      <c r="A16" s="15">
        <v>6</v>
      </c>
      <c r="B16" s="16"/>
      <c r="C16" s="41" t="s">
        <v>42</v>
      </c>
      <c r="D16" s="39" t="s">
        <v>22</v>
      </c>
      <c r="E16" s="40">
        <v>480</v>
      </c>
      <c r="F16" s="9"/>
      <c r="G16" s="10">
        <f t="shared" si="1"/>
        <v>0</v>
      </c>
    </row>
    <row r="17" spans="1:7" ht="22.5" x14ac:dyDescent="0.2">
      <c r="A17" s="15">
        <v>7</v>
      </c>
      <c r="B17" s="16"/>
      <c r="C17" s="41" t="s">
        <v>44</v>
      </c>
      <c r="D17" s="39" t="s">
        <v>22</v>
      </c>
      <c r="E17" s="40">
        <v>900</v>
      </c>
      <c r="F17" s="9"/>
      <c r="G17" s="10">
        <f t="shared" si="1"/>
        <v>0</v>
      </c>
    </row>
    <row r="18" spans="1:7" x14ac:dyDescent="0.2">
      <c r="A18" s="15">
        <v>8</v>
      </c>
      <c r="B18" s="16"/>
      <c r="C18" s="53" t="s">
        <v>45</v>
      </c>
      <c r="D18" s="39" t="s">
        <v>43</v>
      </c>
      <c r="E18" s="40">
        <v>5200</v>
      </c>
      <c r="F18" s="9"/>
      <c r="G18" s="10">
        <f t="shared" si="1"/>
        <v>0</v>
      </c>
    </row>
    <row r="19" spans="1:7" x14ac:dyDescent="0.2">
      <c r="A19" s="15"/>
      <c r="B19" s="16"/>
      <c r="C19" s="23" t="s">
        <v>18</v>
      </c>
      <c r="D19" s="18"/>
      <c r="E19" s="33"/>
      <c r="F19" s="9"/>
      <c r="G19" s="17">
        <f>SUM(G12:G18)</f>
        <v>0</v>
      </c>
    </row>
    <row r="20" spans="1:7" x14ac:dyDescent="0.2">
      <c r="A20" s="15"/>
      <c r="B20" s="16"/>
      <c r="C20" s="29"/>
      <c r="D20" s="18"/>
      <c r="E20" s="33"/>
      <c r="F20" s="9"/>
      <c r="G20" s="10"/>
    </row>
    <row r="21" spans="1:7" x14ac:dyDescent="0.2">
      <c r="A21" s="15"/>
      <c r="B21" s="16"/>
      <c r="C21" s="23" t="s">
        <v>35</v>
      </c>
      <c r="D21" s="18"/>
      <c r="E21" s="33"/>
      <c r="F21" s="9"/>
      <c r="G21" s="10"/>
    </row>
    <row r="22" spans="1:7" x14ac:dyDescent="0.2">
      <c r="A22" s="15">
        <v>9</v>
      </c>
      <c r="B22" s="16"/>
      <c r="C22" s="41" t="s">
        <v>38</v>
      </c>
      <c r="D22" s="39" t="s">
        <v>22</v>
      </c>
      <c r="E22" s="40">
        <v>1600</v>
      </c>
      <c r="F22" s="9"/>
      <c r="G22" s="10">
        <f t="shared" ref="G22:G23" si="2">E22*F22</f>
        <v>0</v>
      </c>
    </row>
    <row r="23" spans="1:7" x14ac:dyDescent="0.2">
      <c r="A23" s="15">
        <v>10</v>
      </c>
      <c r="B23" s="16"/>
      <c r="C23" s="45" t="s">
        <v>37</v>
      </c>
      <c r="D23" s="46" t="s">
        <v>19</v>
      </c>
      <c r="E23" s="47">
        <v>3200</v>
      </c>
      <c r="F23" s="47"/>
      <c r="G23" s="10">
        <f t="shared" si="2"/>
        <v>0</v>
      </c>
    </row>
    <row r="24" spans="1:7" x14ac:dyDescent="0.2">
      <c r="A24" s="15">
        <v>11</v>
      </c>
      <c r="B24" s="16"/>
      <c r="C24" s="48" t="s">
        <v>31</v>
      </c>
      <c r="D24" s="18" t="s">
        <v>20</v>
      </c>
      <c r="E24" s="49">
        <v>1</v>
      </c>
      <c r="F24" s="50"/>
      <c r="G24" s="51">
        <f>E24*F24</f>
        <v>0</v>
      </c>
    </row>
    <row r="25" spans="1:7" x14ac:dyDescent="0.2">
      <c r="A25" s="7"/>
      <c r="B25" s="8"/>
      <c r="C25" s="23" t="s">
        <v>35</v>
      </c>
      <c r="D25" s="18"/>
      <c r="E25" s="33"/>
      <c r="F25" s="9"/>
      <c r="G25" s="17">
        <f>SUM(G22:G24)</f>
        <v>0</v>
      </c>
    </row>
    <row r="26" spans="1:7" x14ac:dyDescent="0.2">
      <c r="A26" s="7"/>
      <c r="B26" s="8"/>
      <c r="C26" s="29"/>
      <c r="D26" s="18"/>
      <c r="E26" s="33"/>
      <c r="F26" s="9"/>
      <c r="G26" s="10"/>
    </row>
    <row r="27" spans="1:7" x14ac:dyDescent="0.2">
      <c r="A27" s="7"/>
      <c r="B27" s="8"/>
      <c r="C27" s="29"/>
      <c r="D27" s="18"/>
      <c r="E27" s="33"/>
      <c r="F27" s="9"/>
      <c r="G27" s="10"/>
    </row>
    <row r="28" spans="1:7" x14ac:dyDescent="0.2">
      <c r="A28" s="7"/>
      <c r="B28" s="8"/>
      <c r="C28" s="21" t="s">
        <v>11</v>
      </c>
      <c r="D28" s="24"/>
      <c r="E28" s="31"/>
      <c r="F28" s="9"/>
      <c r="G28" s="11">
        <f>G9+G19+G25</f>
        <v>0</v>
      </c>
    </row>
    <row r="29" spans="1:7" x14ac:dyDescent="0.2">
      <c r="A29" s="27" t="s">
        <v>12</v>
      </c>
      <c r="B29" s="28"/>
      <c r="C29" s="29"/>
      <c r="D29" s="24"/>
      <c r="E29" s="31"/>
      <c r="F29" s="9"/>
      <c r="G29" s="10"/>
    </row>
    <row r="30" spans="1:7" x14ac:dyDescent="0.2">
      <c r="A30" s="30"/>
      <c r="B30" s="28"/>
      <c r="C30" s="23" t="s">
        <v>13</v>
      </c>
      <c r="D30" s="24"/>
      <c r="E30" s="31"/>
      <c r="F30" s="9"/>
      <c r="G30" s="10"/>
    </row>
    <row r="31" spans="1:7" x14ac:dyDescent="0.2">
      <c r="A31" s="30"/>
      <c r="B31" s="28"/>
      <c r="C31" s="23" t="s">
        <v>14</v>
      </c>
      <c r="D31" s="24"/>
      <c r="E31" s="31"/>
      <c r="F31" s="9"/>
      <c r="G31" s="17"/>
    </row>
    <row r="32" spans="1:7" x14ac:dyDescent="0.2">
      <c r="A32" s="30"/>
      <c r="B32" s="28"/>
      <c r="C32" s="23" t="s">
        <v>15</v>
      </c>
      <c r="D32" s="24"/>
      <c r="E32" s="31"/>
      <c r="F32" s="9"/>
      <c r="G32" s="10"/>
    </row>
    <row r="33" spans="1:7" x14ac:dyDescent="0.2">
      <c r="A33" s="30"/>
      <c r="B33" s="28"/>
      <c r="C33" s="23" t="s">
        <v>16</v>
      </c>
      <c r="D33" s="24"/>
      <c r="E33" s="31"/>
      <c r="F33" s="9"/>
      <c r="G33" s="17"/>
    </row>
    <row r="34" spans="1:7" x14ac:dyDescent="0.2">
      <c r="A34" s="7"/>
      <c r="B34" s="8"/>
      <c r="C34" s="21" t="s">
        <v>17</v>
      </c>
      <c r="D34" s="24"/>
      <c r="E34" s="31"/>
      <c r="F34" s="9"/>
      <c r="G34" s="11"/>
    </row>
    <row r="35" spans="1:7" ht="13.5" thickBot="1" x14ac:dyDescent="0.25">
      <c r="A35" s="12"/>
      <c r="B35" s="13"/>
      <c r="C35" s="22" t="s">
        <v>30</v>
      </c>
      <c r="D35" s="25"/>
      <c r="E35" s="32"/>
      <c r="F35" s="14"/>
      <c r="G35" s="26">
        <f>G28*1.21</f>
        <v>0</v>
      </c>
    </row>
  </sheetData>
  <mergeCells count="1">
    <mergeCell ref="F4:G4"/>
  </mergeCells>
  <conditionalFormatting sqref="C19:C21 C24:C27 C7:C15">
    <cfRule type="expression" dxfId="12" priority="40" stopIfTrue="1">
      <formula>$E7&gt;0</formula>
    </cfRule>
  </conditionalFormatting>
  <conditionalFormatting sqref="C16:C18">
    <cfRule type="expression" dxfId="11" priority="33" stopIfTrue="1">
      <formula>$C16&gt;0</formula>
    </cfRule>
  </conditionalFormatting>
  <conditionalFormatting sqref="E16 E18">
    <cfRule type="cellIs" dxfId="10" priority="27" stopIfTrue="1" operator="equal">
      <formula>0</formula>
    </cfRule>
  </conditionalFormatting>
  <conditionalFormatting sqref="E16 E18">
    <cfRule type="cellIs" dxfId="9" priority="26" stopIfTrue="1" operator="equal">
      <formula>0</formula>
    </cfRule>
  </conditionalFormatting>
  <conditionalFormatting sqref="E17">
    <cfRule type="cellIs" dxfId="8" priority="25" stopIfTrue="1" operator="equal">
      <formula>0</formula>
    </cfRule>
  </conditionalFormatting>
  <conditionalFormatting sqref="E17">
    <cfRule type="cellIs" dxfId="7" priority="24" stopIfTrue="1" operator="equal">
      <formula>0</formula>
    </cfRule>
  </conditionalFormatting>
  <conditionalFormatting sqref="C23">
    <cfRule type="expression" dxfId="6" priority="7" stopIfTrue="1">
      <formula>$E23&gt;0</formula>
    </cfRule>
  </conditionalFormatting>
  <conditionalFormatting sqref="E23:F23">
    <cfRule type="cellIs" dxfId="5" priority="6" stopIfTrue="1" operator="equal">
      <formula>0</formula>
    </cfRule>
  </conditionalFormatting>
  <conditionalFormatting sqref="E23">
    <cfRule type="cellIs" dxfId="4" priority="5" stopIfTrue="1" operator="equal">
      <formula>0</formula>
    </cfRule>
  </conditionalFormatting>
  <conditionalFormatting sqref="F23">
    <cfRule type="expression" dxfId="3" priority="4" stopIfTrue="1">
      <formula>$E23=0</formula>
    </cfRule>
  </conditionalFormatting>
  <conditionalFormatting sqref="C22">
    <cfRule type="expression" dxfId="2" priority="3" stopIfTrue="1">
      <formula>$C22&gt;0</formula>
    </cfRule>
  </conditionalFormatting>
  <conditionalFormatting sqref="E22">
    <cfRule type="cellIs" dxfId="1" priority="2" stopIfTrue="1" operator="equal">
      <formula>0</formula>
    </cfRule>
  </conditionalFormatting>
  <conditionalFormatting sqref="E2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2020-06-09T04:19:48Z</cp:lastPrinted>
  <dcterms:created xsi:type="dcterms:W3CDTF">2009-05-22T07:08:56Z</dcterms:created>
  <dcterms:modified xsi:type="dcterms:W3CDTF">2020-07-13T07:01:21Z</dcterms:modified>
</cp:coreProperties>
</file>